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BR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6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4" customWidth="1"/>
    <col min="116" max="116" width="8" customWidth="1"/>
    <col min="117" max="117" width="11" customWidth="1"/>
    <col min="118" max="118" width="11" customWidth="1"/>
    <col min="119" max="119" width="11" customWidth="1"/>
    <col min="120" max="120" width="10" customWidth="1"/>
    <col min="121" max="121" width="10" customWidth="1"/>
  </cols>
  <sheetData>
    <row r="2">
      <c r="B2" s="1" t="inlineStr">
        <is>
          <t xml:space="preserve">FEBRERO</t>
        </is>
      </c>
      <c r="C2" s="3" t="inlineStr">
        <is>
          <t xml:space="preserve">L</t>
        </is>
      </c>
      <c r="D2" s="3">
        <v>1</v>
      </c>
      <c r="E2" s="3"/>
      <c r="F2" s="3"/>
      <c r="G2" s="3" t="inlineStr">
        <is>
          <t xml:space="preserve">M</t>
        </is>
      </c>
      <c r="H2" s="3">
        <v>2</v>
      </c>
      <c r="I2" s="3"/>
      <c r="J2" s="3"/>
      <c r="K2" s="3" t="inlineStr">
        <is>
          <t xml:space="preserve">X</t>
        </is>
      </c>
      <c r="L2" s="3">
        <v>3</v>
      </c>
      <c r="M2" s="3"/>
      <c r="N2" s="3"/>
      <c r="O2" s="3" t="inlineStr">
        <is>
          <t xml:space="preserve">J</t>
        </is>
      </c>
      <c r="P2" s="3">
        <v>4</v>
      </c>
      <c r="Q2" s="3"/>
      <c r="R2" s="3"/>
      <c r="S2" s="3" t="inlineStr">
        <is>
          <t xml:space="preserve">V</t>
        </is>
      </c>
      <c r="T2" s="3">
        <v>5</v>
      </c>
      <c r="U2" s="3"/>
      <c r="V2" s="3"/>
      <c r="W2" s="3" t="inlineStr">
        <is>
          <t xml:space="preserve">S</t>
        </is>
      </c>
      <c r="X2" s="3">
        <v>6</v>
      </c>
      <c r="Y2" s="3"/>
      <c r="Z2" s="3"/>
      <c r="AA2" s="3" t="inlineStr">
        <is>
          <t xml:space="preserve">D</t>
        </is>
      </c>
      <c r="AB2" s="3">
        <v>7</v>
      </c>
      <c r="AC2" s="3"/>
      <c r="AD2" s="3"/>
      <c r="AE2" s="3" t="inlineStr">
        <is>
          <t xml:space="preserve">L</t>
        </is>
      </c>
      <c r="AF2" s="3">
        <v>8</v>
      </c>
      <c r="AG2" s="3"/>
      <c r="AH2" s="3"/>
      <c r="AI2" s="3" t="inlineStr">
        <is>
          <t xml:space="preserve">M</t>
        </is>
      </c>
      <c r="AJ2" s="3">
        <v>9</v>
      </c>
      <c r="AK2" s="3"/>
      <c r="AL2" s="3"/>
      <c r="AM2" s="3" t="inlineStr">
        <is>
          <t xml:space="preserve">X</t>
        </is>
      </c>
      <c r="AN2" s="3">
        <v>10</v>
      </c>
      <c r="AO2" s="3"/>
      <c r="AP2" s="3"/>
      <c r="AQ2" s="3" t="inlineStr">
        <is>
          <t xml:space="preserve">J</t>
        </is>
      </c>
      <c r="AR2" s="3">
        <v>11</v>
      </c>
      <c r="AS2" s="3"/>
      <c r="AT2" s="3"/>
      <c r="AU2" s="3" t="inlineStr">
        <is>
          <t xml:space="preserve">V</t>
        </is>
      </c>
      <c r="AV2" s="3">
        <v>12</v>
      </c>
      <c r="AW2" s="3"/>
      <c r="AX2" s="3"/>
      <c r="AY2" s="3" t="inlineStr">
        <is>
          <t xml:space="preserve">S</t>
        </is>
      </c>
      <c r="AZ2" s="3">
        <v>13</v>
      </c>
      <c r="BA2" s="3"/>
      <c r="BB2" s="3"/>
      <c r="BC2" s="3" t="inlineStr">
        <is>
          <t xml:space="preserve">D</t>
        </is>
      </c>
      <c r="BD2" s="3">
        <v>14</v>
      </c>
      <c r="BE2" s="3"/>
      <c r="BF2" s="3"/>
      <c r="BG2" s="3" t="inlineStr">
        <is>
          <t xml:space="preserve">L</t>
        </is>
      </c>
      <c r="BH2" s="3">
        <v>15</v>
      </c>
      <c r="BI2" s="3"/>
      <c r="BJ2" s="3"/>
      <c r="BK2" s="3" t="inlineStr">
        <is>
          <t xml:space="preserve">M</t>
        </is>
      </c>
      <c r="BL2" s="3">
        <v>16</v>
      </c>
      <c r="BM2" s="3"/>
      <c r="BN2" s="3"/>
      <c r="BO2" s="3" t="inlineStr">
        <is>
          <t xml:space="preserve">X</t>
        </is>
      </c>
      <c r="BP2" s="3">
        <v>17</v>
      </c>
      <c r="BQ2" s="3"/>
      <c r="BR2" s="3"/>
      <c r="BS2" s="3" t="inlineStr">
        <is>
          <t xml:space="preserve">J</t>
        </is>
      </c>
      <c r="BT2" s="3">
        <v>18</v>
      </c>
      <c r="BU2" s="3"/>
      <c r="BV2" s="3"/>
      <c r="BW2" s="3" t="inlineStr">
        <is>
          <t xml:space="preserve">V</t>
        </is>
      </c>
      <c r="BX2" s="3">
        <v>19</v>
      </c>
      <c r="BY2" s="3"/>
      <c r="BZ2" s="3"/>
      <c r="CA2" s="3" t="inlineStr">
        <is>
          <t xml:space="preserve">S</t>
        </is>
      </c>
      <c r="CB2" s="3">
        <v>20</v>
      </c>
      <c r="CC2" s="3"/>
      <c r="CD2" s="3"/>
      <c r="CE2" s="3" t="inlineStr">
        <is>
          <t xml:space="preserve">D</t>
        </is>
      </c>
      <c r="CF2" s="3">
        <v>21</v>
      </c>
      <c r="CG2" s="3"/>
      <c r="CH2" s="3"/>
      <c r="CI2" s="3" t="inlineStr">
        <is>
          <t xml:space="preserve">L</t>
        </is>
      </c>
      <c r="CJ2" s="3">
        <v>22</v>
      </c>
      <c r="CK2" s="3"/>
      <c r="CL2" s="3"/>
      <c r="CM2" s="3" t="inlineStr">
        <is>
          <t xml:space="preserve">M</t>
        </is>
      </c>
      <c r="CN2" s="3">
        <v>23</v>
      </c>
      <c r="CO2" s="3"/>
      <c r="CP2" s="3"/>
      <c r="CQ2" s="3" t="inlineStr">
        <is>
          <t xml:space="preserve">X</t>
        </is>
      </c>
      <c r="CR2" s="3">
        <v>24</v>
      </c>
      <c r="CS2" s="3"/>
      <c r="CT2" s="3"/>
      <c r="CU2" s="3" t="inlineStr">
        <is>
          <t xml:space="preserve">J</t>
        </is>
      </c>
      <c r="CV2" s="3">
        <v>25</v>
      </c>
      <c r="CW2" s="3"/>
      <c r="CX2" s="3"/>
      <c r="CY2" s="3" t="inlineStr">
        <is>
          <t xml:space="preserve">V</t>
        </is>
      </c>
      <c r="CZ2" s="3">
        <v>26</v>
      </c>
      <c r="DA2" s="3"/>
      <c r="DB2" s="3"/>
      <c r="DC2" s="3" t="inlineStr">
        <is>
          <t xml:space="preserve">S</t>
        </is>
      </c>
      <c r="DD2" s="3">
        <v>27</v>
      </c>
      <c r="DE2" s="3"/>
      <c r="DF2" s="3"/>
      <c r="DG2" s="3" t="inlineStr">
        <is>
          <t xml:space="preserve">D</t>
        </is>
      </c>
      <c r="DH2" s="3">
        <v>28</v>
      </c>
      <c r="DI2" s="3"/>
      <c r="DJ2" s="3"/>
      <c r="DM2" s="4" t="inlineStr">
        <is>
          <t xml:space="preserve">Horas trabajadas</t>
        </is>
      </c>
      <c r="DN2" s="4" t="inlineStr">
        <is>
          <t xml:space="preserve">Horas normales</t>
        </is>
      </c>
      <c r="DO2" s="4" t="inlineStr">
        <is>
          <t xml:space="preserve">Horas complem.</t>
        </is>
      </c>
      <c r="DP2" s="5">
        <v>20</v>
      </c>
    </row>
    <row r="3">
      <c r="B3" s="2" t="inlineStr">
        <is>
          <t xml:space="preserve">CETELEM EVF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6" t="inlineStr">
        <is>
          <t xml:space="preserve">P</t>
        </is>
      </c>
      <c r="DL3" s="4" t="inlineStr">
        <is>
          <t xml:space="preserve">Horas al día</t>
        </is>
      </c>
      <c r="DP3" s="4" t="inlineStr">
        <is>
          <t xml:space="preserve">horas contrato</t>
        </is>
      </c>
      <c r="DQ3" s="4" t="inlineStr">
        <is>
          <t xml:space="preserve">diferencia</t>
        </is>
      </c>
    </row>
    <row r="4">
      <c r="A4" s="7"/>
      <c r="B4" s="8" t="inlineStr">
        <is>
          <t xml:space="preserve">BUJ LOSA, MARIA ANTONIA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12"/>
      <c r="X4" s="13">
        <f>IF(W4&lt;&gt;"",((RIGHT(W4,5)-LEFT(W4,5)))*24,0)</f>
      </c>
      <c r="Y4" s="13"/>
      <c r="Z4" s="13"/>
      <c r="AA4" s="12"/>
      <c r="AB4" s="13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12"/>
      <c r="AZ4" s="13">
        <f>IF(AY4&lt;&gt;"",((RIGHT(AY4,5)-LEFT(AY4,5)))*24,0)</f>
      </c>
      <c r="BA4" s="13"/>
      <c r="BB4" s="13"/>
      <c r="BC4" s="12"/>
      <c r="BD4" s="13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12"/>
      <c r="CB4" s="13">
        <f>IF(CA4&lt;&gt;"",((RIGHT(CA4,5)-LEFT(CA4,5)))*24,0)</f>
      </c>
      <c r="CC4" s="13"/>
      <c r="CD4" s="13"/>
      <c r="CE4" s="12"/>
      <c r="CF4" s="13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12"/>
      <c r="DD4" s="13">
        <f>IF(DC4&lt;&gt;"",((RIGHT(DC4,5)-LEFT(DC4,5)))*24,0)</f>
      </c>
      <c r="DE4" s="13"/>
      <c r="DF4" s="13"/>
      <c r="DG4" s="12"/>
      <c r="DH4" s="13">
        <f>IF(DG4&lt;&gt;"",((RIGHT(DG4,5)-LEFT(DG4,5)))*24,0)</f>
      </c>
      <c r="DI4" s="13"/>
      <c r="DJ4" s="13"/>
      <c r="DL4" s="11">
        <v>6</v>
      </c>
      <c r="DM4" s="14">
        <f>SUM(D4,H4,L4,P4,T4,X4,AB4,AF4,AJ4,AN4,AR4,AV4,AZ4,BD4,BH4,BL4,BP4,BT4,BX4,CB4,CF4,CJ4,CN4,CR4,CV4,CZ4,DD4,DH4)</f>
      </c>
      <c r="DN4" s="11">
        <f>SUM(E4,I4,M4,Q4,U4,Y4,AC4,AG4,AK4,AO4,AS4,AW4,BA4,BE4,BI4,BM4,BQ4,BU4,BY4,CC4,CG4,CK4,CO4,CS4,CW4,DA4,DE4,DI4)</f>
      </c>
      <c r="DO4" s="11">
        <f>SUM(F4,J4,N4,R4,V4,Z4,AD4,AH4,AL4,AP4,AT4,AX4,BB4,BF4,BJ4,BN4,BR4,BV4,BZ4,CD4,CH4,CL4,CP4,CT4,CX4,DB4,DF4,DJ4)</f>
      </c>
      <c r="DP4" s="11">
        <f>IF(DL4="","",$DP$2*DL4)</f>
      </c>
      <c r="DQ4" s="11">
        <f>DM4-DN4-DO4</f>
      </c>
    </row>
    <row r="5">
      <c r="A5" s="7"/>
      <c r="B5" s="8" t="inlineStr">
        <is>
          <t xml:space="preserve">DAZA SUÁREZ, AARON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12"/>
      <c r="X5" s="13">
        <f>IF(W5&lt;&gt;"",((RIGHT(W5,5)-LEFT(W5,5)))*24,0)</f>
      </c>
      <c r="Y5" s="13"/>
      <c r="Z5" s="13"/>
      <c r="AA5" s="12"/>
      <c r="AB5" s="13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12"/>
      <c r="AZ5" s="13">
        <f>IF(AY5&lt;&gt;"",((RIGHT(AY5,5)-LEFT(AY5,5)))*24,0)</f>
      </c>
      <c r="BA5" s="13"/>
      <c r="BB5" s="13"/>
      <c r="BC5" s="12"/>
      <c r="BD5" s="13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12"/>
      <c r="CB5" s="13">
        <f>IF(CA5&lt;&gt;"",((RIGHT(CA5,5)-LEFT(CA5,5)))*24,0)</f>
      </c>
      <c r="CC5" s="13"/>
      <c r="CD5" s="13"/>
      <c r="CE5" s="12"/>
      <c r="CF5" s="13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12"/>
      <c r="DD5" s="13">
        <f>IF(DC5&lt;&gt;"",((RIGHT(DC5,5)-LEFT(DC5,5)))*24,0)</f>
      </c>
      <c r="DE5" s="13"/>
      <c r="DF5" s="13"/>
      <c r="DG5" s="12"/>
      <c r="DH5" s="13">
        <f>IF(DG5&lt;&gt;"",((RIGHT(DG5,5)-LEFT(DG5,5)))*24,0)</f>
      </c>
      <c r="DI5" s="13"/>
      <c r="DJ5" s="13"/>
      <c r="DL5" s="11">
        <v>6</v>
      </c>
      <c r="DM5" s="14">
        <f>SUM(D5,H5,L5,P5,T5,X5,AB5,AF5,AJ5,AN5,AR5,AV5,AZ5,BD5,BH5,BL5,BP5,BT5,BX5,CB5,CF5,CJ5,CN5,CR5,CV5,CZ5,DD5,DH5)</f>
      </c>
      <c r="DN5" s="11">
        <f>SUM(E5,I5,M5,Q5,U5,Y5,AC5,AG5,AK5,AO5,AS5,AW5,BA5,BE5,BI5,BM5,BQ5,BU5,BY5,CC5,CG5,CK5,CO5,CS5,CW5,DA5,DE5,DI5)</f>
      </c>
      <c r="DO5" s="11">
        <f>SUM(F5,J5,N5,R5,V5,Z5,AD5,AH5,AL5,AP5,AT5,AX5,BB5,BF5,BJ5,BN5,BR5,BV5,BZ5,CD5,CH5,CL5,CP5,CT5,CX5,DB5,DF5,DJ5)</f>
      </c>
      <c r="DP5" s="11">
        <f>IF(DL5="","",$DP$2*DL5)</f>
      </c>
      <c r="DQ5" s="11">
        <f>DM5-DN5-DO5</f>
      </c>
    </row>
    <row r="6">
      <c r="A6" s="7"/>
      <c r="B6" s="8" t="inlineStr">
        <is>
          <t xml:space="preserve">JOVE MORENO, NURIA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12"/>
      <c r="X6" s="13">
        <f>IF(W6&lt;&gt;"",((RIGHT(W6,5)-LEFT(W6,5)))*24,0)</f>
      </c>
      <c r="Y6" s="13"/>
      <c r="Z6" s="13"/>
      <c r="AA6" s="12"/>
      <c r="AB6" s="13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12"/>
      <c r="AZ6" s="13">
        <f>IF(AY6&lt;&gt;"",((RIGHT(AY6,5)-LEFT(AY6,5)))*24,0)</f>
      </c>
      <c r="BA6" s="13"/>
      <c r="BB6" s="13"/>
      <c r="BC6" s="12"/>
      <c r="BD6" s="13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12"/>
      <c r="CB6" s="13">
        <f>IF(CA6&lt;&gt;"",((RIGHT(CA6,5)-LEFT(CA6,5)))*24,0)</f>
      </c>
      <c r="CC6" s="13"/>
      <c r="CD6" s="13"/>
      <c r="CE6" s="12"/>
      <c r="CF6" s="13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12"/>
      <c r="DD6" s="13">
        <f>IF(DC6&lt;&gt;"",((RIGHT(DC6,5)-LEFT(DC6,5)))*24,0)</f>
      </c>
      <c r="DE6" s="13"/>
      <c r="DF6" s="13"/>
      <c r="DG6" s="12"/>
      <c r="DH6" s="13">
        <f>IF(DG6&lt;&gt;"",((RIGHT(DG6,5)-LEFT(DG6,5)))*24,0)</f>
      </c>
      <c r="DI6" s="13"/>
      <c r="DJ6" s="13"/>
      <c r="DL6" s="11">
        <v>6</v>
      </c>
      <c r="DM6" s="14">
        <f>SUM(D6,H6,L6,P6,T6,X6,AB6,AF6,AJ6,AN6,AR6,AV6,AZ6,BD6,BH6,BL6,BP6,BT6,BX6,CB6,CF6,CJ6,CN6,CR6,CV6,CZ6,DD6,DH6)</f>
      </c>
      <c r="DN6" s="11">
        <f>SUM(E6,I6,M6,Q6,U6,Y6,AC6,AG6,AK6,AO6,AS6,AW6,BA6,BE6,BI6,BM6,BQ6,BU6,BY6,CC6,CG6,CK6,CO6,CS6,CW6,DA6,DE6,DI6)</f>
      </c>
      <c r="DO6" s="11">
        <f>SUM(F6,J6,N6,R6,V6,Z6,AD6,AH6,AL6,AP6,AT6,AX6,BB6,BF6,BJ6,BN6,BR6,BV6,BZ6,CD6,CH6,CL6,CP6,CT6,CX6,DB6,DF6,DJ6)</f>
      </c>
      <c r="DP6" s="11">
        <f>IF(DL6="","",$DP$2*DL6)</f>
      </c>
      <c r="DQ6" s="11">
        <f>DM6-DN6-DO6</f>
      </c>
    </row>
    <row r="7">
      <c r="A7" s="7"/>
      <c r="B7" s="8" t="inlineStr">
        <is>
          <t xml:space="preserve">ESTER NARTIN BLESA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12"/>
      <c r="X7" s="13">
        <f>IF(W7&lt;&gt;"",((RIGHT(W7,5)-LEFT(W7,5)))*24,0)</f>
      </c>
      <c r="Y7" s="13"/>
      <c r="Z7" s="13"/>
      <c r="AA7" s="12"/>
      <c r="AB7" s="13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12"/>
      <c r="AZ7" s="13">
        <f>IF(AY7&lt;&gt;"",((RIGHT(AY7,5)-LEFT(AY7,5)))*24,0)</f>
      </c>
      <c r="BA7" s="13"/>
      <c r="BB7" s="13"/>
      <c r="BC7" s="12"/>
      <c r="BD7" s="13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12"/>
      <c r="CB7" s="13">
        <f>IF(CA7&lt;&gt;"",((RIGHT(CA7,5)-LEFT(CA7,5)))*24,0)</f>
      </c>
      <c r="CC7" s="13"/>
      <c r="CD7" s="13"/>
      <c r="CE7" s="12"/>
      <c r="CF7" s="13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12"/>
      <c r="DD7" s="13">
        <f>IF(DC7&lt;&gt;"",((RIGHT(DC7,5)-LEFT(DC7,5)))*24,0)</f>
      </c>
      <c r="DE7" s="13"/>
      <c r="DF7" s="13"/>
      <c r="DG7" s="12"/>
      <c r="DH7" s="13">
        <f>IF(DG7&lt;&gt;"",((RIGHT(DG7,5)-LEFT(DG7,5)))*24,0)</f>
      </c>
      <c r="DI7" s="13"/>
      <c r="DJ7" s="13"/>
      <c r="DL7" s="11"/>
      <c r="DM7" s="14">
        <f>SUM(D7,H7,L7,P7,T7,X7,AB7,AF7,AJ7,AN7,AR7,AV7,AZ7,BD7,BH7,BL7,BP7,BT7,BX7,CB7,CF7,CJ7,CN7,CR7,CV7,CZ7,DD7,DH7)</f>
      </c>
      <c r="DN7" s="11">
        <f>SUM(E7,I7,M7,Q7,U7,Y7,AC7,AG7,AK7,AO7,AS7,AW7,BA7,BE7,BI7,BM7,BQ7,BU7,BY7,CC7,CG7,CK7,CO7,CS7,CW7,DA7,DE7,DI7)</f>
      </c>
      <c r="DO7" s="11">
        <f>SUM(F7,J7,N7,R7,V7,Z7,AD7,AH7,AL7,AP7,AT7,AX7,BB7,BF7,BJ7,BN7,BR7,BV7,BZ7,CD7,CH7,CL7,CP7,CT7,CX7,DB7,DF7,DJ7)</f>
      </c>
      <c r="DP7" s="11">
        <f>IF(DL7="","",$DP$2*DL7)</f>
      </c>
      <c r="DQ7" s="11">
        <f>DM7-DN7-DO7</f>
      </c>
    </row>
    <row r="8">
      <c r="A8" s="7"/>
      <c r="B8" s="8" t="inlineStr">
        <is>
          <t xml:space="preserve">MESA GARCIA, JUDITH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12"/>
      <c r="X8" s="13">
        <f>IF(W8&lt;&gt;"",((RIGHT(W8,5)-LEFT(W8,5)))*24,0)</f>
      </c>
      <c r="Y8" s="13"/>
      <c r="Z8" s="13"/>
      <c r="AA8" s="12"/>
      <c r="AB8" s="13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12"/>
      <c r="AZ8" s="13">
        <f>IF(AY8&lt;&gt;"",((RIGHT(AY8,5)-LEFT(AY8,5)))*24,0)</f>
      </c>
      <c r="BA8" s="13"/>
      <c r="BB8" s="13"/>
      <c r="BC8" s="12"/>
      <c r="BD8" s="13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12"/>
      <c r="CB8" s="13">
        <f>IF(CA8&lt;&gt;"",((RIGHT(CA8,5)-LEFT(CA8,5)))*24,0)</f>
      </c>
      <c r="CC8" s="13"/>
      <c r="CD8" s="13"/>
      <c r="CE8" s="12"/>
      <c r="CF8" s="13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12"/>
      <c r="DD8" s="13">
        <f>IF(DC8&lt;&gt;"",((RIGHT(DC8,5)-LEFT(DC8,5)))*24,0)</f>
      </c>
      <c r="DE8" s="13"/>
      <c r="DF8" s="13"/>
      <c r="DG8" s="12"/>
      <c r="DH8" s="13">
        <f>IF(DG8&lt;&gt;"",((RIGHT(DG8,5)-LEFT(DG8,5)))*24,0)</f>
      </c>
      <c r="DI8" s="13"/>
      <c r="DJ8" s="13"/>
      <c r="DL8" s="11">
        <v>6</v>
      </c>
      <c r="DM8" s="14">
        <f>SUM(D8,H8,L8,P8,T8,X8,AB8,AF8,AJ8,AN8,AR8,AV8,AZ8,BD8,BH8,BL8,BP8,BT8,BX8,CB8,CF8,CJ8,CN8,CR8,CV8,CZ8,DD8,DH8)</f>
      </c>
      <c r="DN8" s="11">
        <f>SUM(E8,I8,M8,Q8,U8,Y8,AC8,AG8,AK8,AO8,AS8,AW8,BA8,BE8,BI8,BM8,BQ8,BU8,BY8,CC8,CG8,CK8,CO8,CS8,CW8,DA8,DE8,DI8)</f>
      </c>
      <c r="DO8" s="11">
        <f>SUM(F8,J8,N8,R8,V8,Z8,AD8,AH8,AL8,AP8,AT8,AX8,BB8,BF8,BJ8,BN8,BR8,BV8,BZ8,CD8,CH8,CL8,CP8,CT8,CX8,DB8,DF8,DJ8)</f>
      </c>
      <c r="DP8" s="11">
        <f>IF(DL8="","",$DP$2*DL8)</f>
      </c>
      <c r="DQ8" s="11">
        <f>DM8-DN8-DO8</f>
      </c>
    </row>
    <row r="9">
      <c r="A9" s="7"/>
      <c r="B9" s="8" t="inlineStr">
        <is>
          <t xml:space="preserve">CABEZAS, PAQUI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12"/>
      <c r="X9" s="13">
        <f>IF(W9&lt;&gt;"",((RIGHT(W9,5)-LEFT(W9,5)))*24,0)</f>
      </c>
      <c r="Y9" s="13"/>
      <c r="Z9" s="13"/>
      <c r="AA9" s="12"/>
      <c r="AB9" s="13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12"/>
      <c r="AZ9" s="13">
        <f>IF(AY9&lt;&gt;"",((RIGHT(AY9,5)-LEFT(AY9,5)))*24,0)</f>
      </c>
      <c r="BA9" s="13"/>
      <c r="BB9" s="13"/>
      <c r="BC9" s="12"/>
      <c r="BD9" s="13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12"/>
      <c r="CB9" s="13">
        <f>IF(CA9&lt;&gt;"",((RIGHT(CA9,5)-LEFT(CA9,5)))*24,0)</f>
      </c>
      <c r="CC9" s="13"/>
      <c r="CD9" s="13"/>
      <c r="CE9" s="12"/>
      <c r="CF9" s="13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12"/>
      <c r="DD9" s="13">
        <f>IF(DC9&lt;&gt;"",((RIGHT(DC9,5)-LEFT(DC9,5)))*24,0)</f>
      </c>
      <c r="DE9" s="13"/>
      <c r="DF9" s="13"/>
      <c r="DG9" s="12"/>
      <c r="DH9" s="13">
        <f>IF(DG9&lt;&gt;"",((RIGHT(DG9,5)-LEFT(DG9,5)))*24,0)</f>
      </c>
      <c r="DI9" s="13"/>
      <c r="DJ9" s="13"/>
      <c r="DL9" s="11"/>
      <c r="DM9" s="14">
        <f>SUM(D9,H9,L9,P9,T9,X9,AB9,AF9,AJ9,AN9,AR9,AV9,AZ9,BD9,BH9,BL9,BP9,BT9,BX9,CB9,CF9,CJ9,CN9,CR9,CV9,CZ9,DD9,DH9)</f>
      </c>
      <c r="DN9" s="11">
        <f>SUM(E9,I9,M9,Q9,U9,Y9,AC9,AG9,AK9,AO9,AS9,AW9,BA9,BE9,BI9,BM9,BQ9,BU9,BY9,CC9,CG9,CK9,CO9,CS9,CW9,DA9,DE9,DI9)</f>
      </c>
      <c r="DO9" s="11">
        <f>SUM(F9,J9,N9,R9,V9,Z9,AD9,AH9,AL9,AP9,AT9,AX9,BB9,BF9,BJ9,BN9,BR9,BV9,BZ9,CD9,CH9,CL9,CP9,CT9,CX9,DB9,DF9,DJ9)</f>
      </c>
      <c r="DP9" s="11">
        <f>IF(DL9="","",$DP$2*DL9)</f>
      </c>
      <c r="DQ9" s="11">
        <f>DM9-DN9-DO9</f>
      </c>
    </row>
    <row r="10">
      <c r="A10" s="7"/>
      <c r="B10" s="8" t="inlineStr">
        <is>
          <t xml:space="preserve">SAMUEL BERTOMEU AGUILERA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12"/>
      <c r="X10" s="13">
        <f>IF(W10&lt;&gt;"",((RIGHT(W10,5)-LEFT(W10,5)))*24,0)</f>
      </c>
      <c r="Y10" s="13"/>
      <c r="Z10" s="13"/>
      <c r="AA10" s="12"/>
      <c r="AB10" s="13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12"/>
      <c r="AZ10" s="13">
        <f>IF(AY10&lt;&gt;"",((RIGHT(AY10,5)-LEFT(AY10,5)))*24,0)</f>
      </c>
      <c r="BA10" s="13"/>
      <c r="BB10" s="13"/>
      <c r="BC10" s="12"/>
      <c r="BD10" s="13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12"/>
      <c r="CB10" s="13">
        <f>IF(CA10&lt;&gt;"",((RIGHT(CA10,5)-LEFT(CA10,5)))*24,0)</f>
      </c>
      <c r="CC10" s="13"/>
      <c r="CD10" s="13"/>
      <c r="CE10" s="12"/>
      <c r="CF10" s="13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12"/>
      <c r="DD10" s="13">
        <f>IF(DC10&lt;&gt;"",((RIGHT(DC10,5)-LEFT(DC10,5)))*24,0)</f>
      </c>
      <c r="DE10" s="13"/>
      <c r="DF10" s="13"/>
      <c r="DG10" s="12"/>
      <c r="DH10" s="13">
        <f>IF(DG10&lt;&gt;"",((RIGHT(DG10,5)-LEFT(DG10,5)))*24,0)</f>
      </c>
      <c r="DI10" s="13"/>
      <c r="DJ10" s="13"/>
      <c r="DL10" s="11">
        <v>6</v>
      </c>
      <c r="DM10" s="14">
        <f>SUM(D10,H10,L10,P10,T10,X10,AB10,AF10,AJ10,AN10,AR10,AV10,AZ10,BD10,BH10,BL10,BP10,BT10,BX10,CB10,CF10,CJ10,CN10,CR10,CV10,CZ10,DD10,DH10)</f>
      </c>
      <c r="DN10" s="11">
        <f>SUM(E10,I10,M10,Q10,U10,Y10,AC10,AG10,AK10,AO10,AS10,AW10,BA10,BE10,BI10,BM10,BQ10,BU10,BY10,CC10,CG10,CK10,CO10,CS10,CW10,DA10,DE10,DI10)</f>
      </c>
      <c r="DO10" s="11">
        <f>SUM(F10,J10,N10,R10,V10,Z10,AD10,AH10,AL10,AP10,AT10,AX10,BB10,BF10,BJ10,BN10,BR10,BV10,BZ10,CD10,CH10,CL10,CP10,CT10,CX10,DB10,DF10,DJ10)</f>
      </c>
      <c r="DP10" s="11">
        <f>IF(DL10="","",$DP$2*DL10)</f>
      </c>
      <c r="DQ10" s="11">
        <f>DM10-DN10-DO10</f>
      </c>
    </row>
    <row r="11">
      <c r="A11" s="7"/>
      <c r="B11" s="8" t="inlineStr">
        <is>
          <t xml:space="preserve">JYM PAUL AYLLON LOPEZ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12"/>
      <c r="X11" s="13">
        <f>IF(W11&lt;&gt;"",((RIGHT(W11,5)-LEFT(W11,5)))*24,0)</f>
      </c>
      <c r="Y11" s="13"/>
      <c r="Z11" s="13"/>
      <c r="AA11" s="12"/>
      <c r="AB11" s="13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12"/>
      <c r="AZ11" s="13">
        <f>IF(AY11&lt;&gt;"",((RIGHT(AY11,5)-LEFT(AY11,5)))*24,0)</f>
      </c>
      <c r="BA11" s="13"/>
      <c r="BB11" s="13"/>
      <c r="BC11" s="12"/>
      <c r="BD11" s="13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12"/>
      <c r="CB11" s="13">
        <f>IF(CA11&lt;&gt;"",((RIGHT(CA11,5)-LEFT(CA11,5)))*24,0)</f>
      </c>
      <c r="CC11" s="13"/>
      <c r="CD11" s="13"/>
      <c r="CE11" s="12"/>
      <c r="CF11" s="13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12"/>
      <c r="DD11" s="13">
        <f>IF(DC11&lt;&gt;"",((RIGHT(DC11,5)-LEFT(DC11,5)))*24,0)</f>
      </c>
      <c r="DE11" s="13"/>
      <c r="DF11" s="13"/>
      <c r="DG11" s="12"/>
      <c r="DH11" s="13">
        <f>IF(DG11&lt;&gt;"",((RIGHT(DG11,5)-LEFT(DG11,5)))*24,0)</f>
      </c>
      <c r="DI11" s="13"/>
      <c r="DJ11" s="13"/>
      <c r="DL11" s="11"/>
      <c r="DM11" s="14">
        <f>SUM(D11,H11,L11,P11,T11,X11,AB11,AF11,AJ11,AN11,AR11,AV11,AZ11,BD11,BH11,BL11,BP11,BT11,BX11,CB11,CF11,CJ11,CN11,CR11,CV11,CZ11,DD11,DH11)</f>
      </c>
      <c r="DN11" s="11">
        <f>SUM(E11,I11,M11,Q11,U11,Y11,AC11,AG11,AK11,AO11,AS11,AW11,BA11,BE11,BI11,BM11,BQ11,BU11,BY11,CC11,CG11,CK11,CO11,CS11,CW11,DA11,DE11,DI11)</f>
      </c>
      <c r="DO11" s="11">
        <f>SUM(F11,J11,N11,R11,V11,Z11,AD11,AH11,AL11,AP11,AT11,AX11,BB11,BF11,BJ11,BN11,BR11,BV11,BZ11,CD11,CH11,CL11,CP11,CT11,CX11,DB11,DF11,DJ11)</f>
      </c>
      <c r="DP11" s="11">
        <f>IF(DL11="","",$DP$2*DL11)</f>
      </c>
      <c r="DQ11" s="11">
        <f>DM11-DN11-DO11</f>
      </c>
    </row>
    <row r="14">
      <c r="A14" s="15" t="inlineStr">
        <is>
          <t xml:space="preserve">LEYENDA:</t>
        </is>
      </c>
    </row>
    <row r="15">
      <c r="A15" s="16"/>
      <c r="B15" t="inlineStr">
        <is>
          <t xml:space="preserve">AUSENCIA (BAJAS, TRÁMITES...)</t>
        </is>
      </c>
    </row>
    <row r="16">
      <c r="A16" s="17"/>
      <c r="B16" t="inlineStr">
        <is>
          <t xml:space="preserve">VACACIONES</t>
        </is>
      </c>
    </row>
    <row r="17">
      <c r="A17" s="18"/>
      <c r="B17" t="inlineStr">
        <is>
          <t xml:space="preserve">COMPENSACIÓN</t>
        </is>
      </c>
    </row>
    <row r="18">
      <c r="A18" s="19"/>
      <c r="B18" t="inlineStr">
        <is>
          <t xml:space="preserve">COMITÉ</t>
        </is>
      </c>
    </row>
    <row r="19">
      <c r="A19" s="20"/>
      <c r="B19" t="inlineStr">
        <is>
          <t xml:space="preserve">COMPLEMENTARIAS</t>
        </is>
      </c>
    </row>
    <row r="20">
      <c r="A20" s="21"/>
      <c r="B20" t="inlineStr">
        <is>
          <t xml:space="preserve">FORMACIÓN</t>
        </is>
      </c>
    </row>
    <row r="21">
      <c r="A21" s="22"/>
      <c r="B21" t="inlineStr">
        <is>
          <t xml:space="preserve">HORAS ADMINISTRATIVAS</t>
        </is>
      </c>
    </row>
    <row r="22">
      <c r="A22" s="23"/>
      <c r="B22" t="inlineStr">
        <is>
          <t xml:space="preserve">TELETRABAJO</t>
        </is>
      </c>
    </row>
    <row r="23">
      <c r="A23" s="24"/>
      <c r="B23" t="inlineStr">
        <is>
          <t xml:space="preserve">FESTIVO</t>
        </is>
      </c>
    </row>
    <row r="24">
      <c r="A24" s="25"/>
      <c r="B24" t="inlineStr">
        <is>
          <t xml:space="preserve">FIN DE SEMANA</t>
        </is>
      </c>
    </row>
  </sheetData>
  <pageMargins left="0.7" right="0.7" top="0.75" bottom="0.75" header="0.3" footer="0.3"/>
</worksheet>
</file>